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Avance de Gestión Financiera\Titulo V LGCG\2019\4T\"/>
    </mc:Choice>
  </mc:AlternateContent>
  <bookViews>
    <workbookView xWindow="0" yWindow="0" windowWidth="28800" windowHeight="11700"/>
  </bookViews>
  <sheets>
    <sheet name="8 - Art. 78" sheetId="1" r:id="rId1"/>
  </sheets>
  <definedNames>
    <definedName name="_xlnm.Print_Area" localSheetId="0">'8 - Art. 78'!$C$3:$L$43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H42" i="1" l="1"/>
  <c r="G26" i="1" l="1"/>
  <c r="L11" i="1" l="1"/>
  <c r="L10" i="1"/>
  <c r="L8" i="1"/>
  <c r="J9" i="1" l="1"/>
  <c r="H9" i="1"/>
  <c r="L9" i="1" s="1"/>
  <c r="G20" i="1" l="1"/>
  <c r="G22" i="1" s="1"/>
  <c r="G24" i="1" s="1"/>
  <c r="H43" i="1" l="1"/>
  <c r="G43" i="1"/>
</calcChain>
</file>

<file path=xl/sharedStrings.xml><?xml version="1.0" encoding="utf-8"?>
<sst xmlns="http://schemas.openxmlformats.org/spreadsheetml/2006/main" count="69" uniqueCount="50">
  <si>
    <t xml:space="preserve">Municipio de la Ciudad de Monterrey </t>
  </si>
  <si>
    <t>Formato de información de obligaciones pagadas o garantizadas con fondos federales</t>
  </si>
  <si>
    <t>Tipo de Obligación</t>
  </si>
  <si>
    <t>Plazo</t>
  </si>
  <si>
    <t>Tasa</t>
  </si>
  <si>
    <t>Fin, Destino y Objeto</t>
  </si>
  <si>
    <t>Acreedor, Proveedor o Contratista</t>
  </si>
  <si>
    <t>Importe Total</t>
  </si>
  <si>
    <t>Fondo Pagado</t>
  </si>
  <si>
    <t>Importe y porcentaje del total que se paga y garantiza con el recurso de dichos fondos</t>
  </si>
  <si>
    <t>Importe Pagado</t>
  </si>
  <si>
    <t>% respecto al total</t>
  </si>
  <si>
    <t>Crédito Simple</t>
  </si>
  <si>
    <t xml:space="preserve">Saneamiento Financiero </t>
  </si>
  <si>
    <t>Banobras, S.N.C.</t>
  </si>
  <si>
    <t>TIIE + 1.95%</t>
  </si>
  <si>
    <t xml:space="preserve">Participaciones </t>
  </si>
  <si>
    <t>3 años</t>
  </si>
  <si>
    <t xml:space="preserve">Inversión Pública Productiva </t>
  </si>
  <si>
    <t>Banco Interacciones S.A.</t>
  </si>
  <si>
    <t xml:space="preserve">100% Participaciones </t>
  </si>
  <si>
    <t>1. La reducción del saldo de su deuda pública bruta total con motivo de cada una de las amortizaciones a que se refiere este artículo, con relación al registrado al 31 de diciembre del ejercicio fiscal anterior.</t>
  </si>
  <si>
    <t>Importe</t>
  </si>
  <si>
    <t>Deuda Pública Bruta Total descontando la amortización 1</t>
  </si>
  <si>
    <t>2. Un comparativo de la relación deuda pública bruta total a producto interno bruto del estado entre el 31 de diciembre del ejercicio fiscal anterior y la fecha de la amortización.</t>
  </si>
  <si>
    <t xml:space="preserve">Producto Interno Bruto Estatal </t>
  </si>
  <si>
    <t xml:space="preserve">Saldo de la Deuda Pública Estatal </t>
  </si>
  <si>
    <t xml:space="preserve">Porcentaje </t>
  </si>
  <si>
    <t>3. Un comparativo de la relación deuda pública bruta total a ingresos propios del estado o municipio, según corresponda, entre el 31 de diciembre del ejercicio fiscal anterior y la fecha de la amortización.</t>
  </si>
  <si>
    <t>Ingresos Propios</t>
  </si>
  <si>
    <t>Saldo de la Deuda Pública</t>
  </si>
  <si>
    <t>Porcentaje</t>
  </si>
  <si>
    <t xml:space="preserve">*Nota: No Aplica debido a que se refiere a la Deuda Pública Bruta Estatal. </t>
  </si>
  <si>
    <t xml:space="preserve">Bancomer SA </t>
  </si>
  <si>
    <t xml:space="preserve">Importe Garantizado con Participaciones </t>
  </si>
  <si>
    <t>TIIE + 0.79%</t>
  </si>
  <si>
    <t xml:space="preserve">20 años </t>
  </si>
  <si>
    <t>19 años</t>
  </si>
  <si>
    <t xml:space="preserve">Trimestre que se informa </t>
  </si>
  <si>
    <t xml:space="preserve">(-)Amortización 1 </t>
  </si>
  <si>
    <t>TIIE + 0.64%</t>
  </si>
  <si>
    <t>Deuda Pública Bruta Total al 31 de diciembre del Año 2018</t>
  </si>
  <si>
    <t>Al 31 de Diciembre del 2018</t>
  </si>
  <si>
    <t>(-)Amortización 2</t>
  </si>
  <si>
    <t>Deuda Pública Bruta Total descontando la amortización 2</t>
  </si>
  <si>
    <t>(-)Amortización 3</t>
  </si>
  <si>
    <t>Deuda Pública Bruta Total descontando la amortización 3</t>
  </si>
  <si>
    <t>(-)Amortización 4</t>
  </si>
  <si>
    <t>Deuda Pública Bruta Total descontando la amortización 4</t>
  </si>
  <si>
    <t>Al período Octubre -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</si>
</sst>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 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 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43" fontId="0" fillId="2" borderId="0" xfId="1" applyFont="1" applyFill="1"/>
    <xf numFmtId="0" fontId="0" fillId="2" borderId="0" xfId="0" applyFill="1" applyAlignment="1">
      <alignment wrapText="1"/>
    </xf>
    <xf numFmtId="0" fontId="0" fillId="2" borderId="9" xfId="0" applyFill="1" applyBorder="1" applyAlignment="1">
      <alignment horizontal="center" vertical="center" wrapText="1"/>
    </xf>
    <xf numFmtId="43" fontId="0" fillId="2" borderId="9" xfId="1" applyFont="1" applyFill="1" applyBorder="1" applyAlignment="1">
      <alignment horizontal="center" vertical="center" wrapText="1"/>
    </xf>
    <xf numFmtId="9" fontId="0" fillId="2" borderId="9" xfId="2" applyFont="1" applyFill="1" applyBorder="1" applyAlignment="1">
      <alignment horizontal="center" vertical="center" wrapText="1"/>
    </xf>
    <xf numFmtId="43" fontId="0" fillId="2" borderId="0" xfId="0" applyNumberFormat="1" applyFill="1"/>
    <xf numFmtId="10" fontId="0" fillId="0" borderId="9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10" fontId="0" fillId="0" borderId="0" xfId="0" applyNumberFormat="1" applyFill="1" applyBorder="1" applyAlignment="1">
      <alignment horizontal="center" vertical="center" wrapText="1"/>
    </xf>
    <xf numFmtId="9" fontId="0" fillId="2" borderId="0" xfId="2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justify" vertical="center" wrapText="1"/>
    </xf>
    <xf numFmtId="43" fontId="3" fillId="2" borderId="9" xfId="1" applyFont="1" applyFill="1" applyBorder="1" applyAlignment="1">
      <alignment horizontal="justify" vertical="center" wrapText="1"/>
    </xf>
    <xf numFmtId="9" fontId="0" fillId="2" borderId="9" xfId="2" applyFont="1" applyFill="1" applyBorder="1"/>
    <xf numFmtId="0" fontId="2" fillId="5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justify" vertical="center" wrapText="1"/>
    </xf>
    <xf numFmtId="43" fontId="3" fillId="2" borderId="0" xfId="1" applyFont="1" applyFill="1" applyBorder="1" applyAlignment="1">
      <alignment horizontal="justify" vertical="center" wrapText="1"/>
    </xf>
    <xf numFmtId="43" fontId="0" fillId="0" borderId="9" xfId="1" applyFont="1" applyFill="1" applyBorder="1"/>
    <xf numFmtId="4" fontId="0" fillId="2" borderId="0" xfId="0" applyNumberFormat="1" applyFill="1"/>
    <xf numFmtId="0" fontId="0" fillId="2" borderId="9" xfId="0" applyFont="1" applyFill="1" applyBorder="1"/>
    <xf numFmtId="9" fontId="0" fillId="0" borderId="9" xfId="2" applyNumberFormat="1" applyFont="1" applyFill="1" applyBorder="1" applyAlignment="1">
      <alignment horizontal="center" vertical="center" wrapText="1"/>
    </xf>
    <xf numFmtId="9" fontId="0" fillId="0" borderId="9" xfId="2" applyFont="1" applyFill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justify" vertical="center" wrapText="1"/>
    </xf>
    <xf numFmtId="43" fontId="0" fillId="0" borderId="9" xfId="1" applyFont="1" applyFill="1" applyBorder="1" applyAlignment="1">
      <alignment horizontal="center" vertical="center" wrapText="1"/>
    </xf>
    <xf numFmtId="4" fontId="0" fillId="2" borderId="0" xfId="2" applyNumberFormat="1" applyFont="1" applyFill="1"/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45"/>
  <sheetViews>
    <sheetView tabSelected="1" topLeftCell="A13" zoomScale="85" zoomScaleNormal="85" zoomScaleSheetLayoutView="90" workbookViewId="0">
      <selection activeCell="G43" sqref="G43"/>
    </sheetView>
  </sheetViews>
  <sheetFormatPr baseColWidth="10" defaultColWidth="11.42578125" defaultRowHeight="15"/>
  <cols>
    <col min="1" max="2" width="11.42578125" style="1"/>
    <col min="3" max="3" width="18" style="1" customWidth="1"/>
    <col min="4" max="4" width="12.7109375" style="1" customWidth="1"/>
    <col min="5" max="5" width="14.28515625" style="1" customWidth="1"/>
    <col min="6" max="6" width="39.5703125" style="1" customWidth="1"/>
    <col min="7" max="7" width="37.42578125" style="1" customWidth="1"/>
    <col min="8" max="8" width="27" style="1" customWidth="1"/>
    <col min="9" max="9" width="25.5703125" style="1" customWidth="1"/>
    <col min="10" max="10" width="18.7109375" style="1" customWidth="1"/>
    <col min="11" max="11" width="24" style="1" customWidth="1"/>
    <col min="12" max="12" width="21.5703125" style="1" customWidth="1"/>
    <col min="13" max="13" width="15.140625" style="1" bestFit="1" customWidth="1"/>
    <col min="14" max="15" width="16.85546875" style="1" customWidth="1"/>
    <col min="16" max="16" width="13.140625" style="2" customWidth="1"/>
    <col min="17" max="17" width="15.140625" style="1" customWidth="1"/>
    <col min="18" max="18" width="11.42578125" style="1" customWidth="1"/>
    <col min="19" max="16384" width="11.42578125" style="1"/>
  </cols>
  <sheetData>
    <row r="3" spans="3:15" ht="19.5" customHeight="1">
      <c r="C3" s="27" t="s">
        <v>0</v>
      </c>
      <c r="D3" s="28"/>
      <c r="E3" s="28"/>
      <c r="F3" s="28"/>
      <c r="G3" s="28"/>
      <c r="H3" s="28"/>
      <c r="I3" s="28"/>
      <c r="J3" s="28"/>
      <c r="K3" s="28"/>
      <c r="L3" s="29"/>
    </row>
    <row r="4" spans="3:15" ht="19.5" customHeight="1">
      <c r="C4" s="30" t="s">
        <v>1</v>
      </c>
      <c r="D4" s="31"/>
      <c r="E4" s="31"/>
      <c r="F4" s="31"/>
      <c r="G4" s="31"/>
      <c r="H4" s="31"/>
      <c r="I4" s="31"/>
      <c r="J4" s="31"/>
      <c r="K4" s="31"/>
      <c r="L4" s="32"/>
    </row>
    <row r="5" spans="3:15" ht="19.5" customHeight="1">
      <c r="C5" s="33" t="s">
        <v>49</v>
      </c>
      <c r="D5" s="34"/>
      <c r="E5" s="34"/>
      <c r="F5" s="34"/>
      <c r="G5" s="34"/>
      <c r="H5" s="34"/>
      <c r="I5" s="34"/>
      <c r="J5" s="34"/>
      <c r="K5" s="34"/>
      <c r="L5" s="35"/>
    </row>
    <row r="6" spans="3:15" ht="40.5" customHeight="1"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7</v>
      </c>
      <c r="I6" s="37" t="s">
        <v>8</v>
      </c>
      <c r="J6" s="37" t="s">
        <v>34</v>
      </c>
      <c r="K6" s="36" t="s">
        <v>9</v>
      </c>
      <c r="L6" s="36"/>
      <c r="M6" s="3"/>
    </row>
    <row r="7" spans="3:15" ht="24.75" customHeight="1">
      <c r="C7" s="36"/>
      <c r="D7" s="36"/>
      <c r="E7" s="36"/>
      <c r="F7" s="36"/>
      <c r="G7" s="36"/>
      <c r="H7" s="36"/>
      <c r="I7" s="38"/>
      <c r="J7" s="38"/>
      <c r="K7" s="16" t="s">
        <v>10</v>
      </c>
      <c r="L7" s="16" t="s">
        <v>11</v>
      </c>
      <c r="M7" s="3"/>
    </row>
    <row r="8" spans="3:15" ht="31.5" customHeight="1">
      <c r="C8" s="4" t="s">
        <v>12</v>
      </c>
      <c r="D8" s="4" t="s">
        <v>36</v>
      </c>
      <c r="E8" s="4" t="s">
        <v>40</v>
      </c>
      <c r="F8" s="4" t="s">
        <v>13</v>
      </c>
      <c r="G8" s="4" t="s">
        <v>14</v>
      </c>
      <c r="H8" s="5">
        <v>972811171.54999995</v>
      </c>
      <c r="I8" s="4" t="s">
        <v>16</v>
      </c>
      <c r="J8" s="5">
        <v>972811171.54999995</v>
      </c>
      <c r="K8" s="25">
        <v>26232723.159999941</v>
      </c>
      <c r="L8" s="22">
        <f>K8/H8</f>
        <v>2.6965894232282309E-2</v>
      </c>
      <c r="M8" s="26"/>
      <c r="N8" s="2"/>
      <c r="O8" s="2"/>
    </row>
    <row r="9" spans="3:15" ht="31.5" customHeight="1">
      <c r="C9" s="4" t="s">
        <v>12</v>
      </c>
      <c r="D9" s="4" t="s">
        <v>37</v>
      </c>
      <c r="E9" s="4" t="s">
        <v>40</v>
      </c>
      <c r="F9" s="4" t="s">
        <v>18</v>
      </c>
      <c r="G9" s="4" t="s">
        <v>14</v>
      </c>
      <c r="H9" s="5">
        <f>73471171.22+35600000</f>
        <v>109071171.22</v>
      </c>
      <c r="I9" s="4" t="s">
        <v>16</v>
      </c>
      <c r="J9" s="5">
        <f>73471171.22+35600000</f>
        <v>109071171.22</v>
      </c>
      <c r="K9" s="25">
        <v>51215544.13000001</v>
      </c>
      <c r="L9" s="23">
        <f t="shared" ref="L9:L11" si="0">K9/H9</f>
        <v>0.46956077905037474</v>
      </c>
      <c r="M9" s="26"/>
      <c r="N9" s="2"/>
      <c r="O9" s="2"/>
    </row>
    <row r="10" spans="3:15" ht="31.5" customHeight="1">
      <c r="C10" s="4" t="s">
        <v>12</v>
      </c>
      <c r="D10" s="4" t="s">
        <v>36</v>
      </c>
      <c r="E10" s="4" t="s">
        <v>35</v>
      </c>
      <c r="F10" s="4" t="s">
        <v>13</v>
      </c>
      <c r="G10" s="4" t="s">
        <v>33</v>
      </c>
      <c r="H10" s="5">
        <v>822520162.68999994</v>
      </c>
      <c r="I10" s="4" t="s">
        <v>16</v>
      </c>
      <c r="J10" s="5">
        <v>822520162.68999994</v>
      </c>
      <c r="K10" s="25">
        <v>22788569.190000001</v>
      </c>
      <c r="L10" s="23">
        <f t="shared" si="0"/>
        <v>2.770578792314517E-2</v>
      </c>
      <c r="M10" s="26"/>
      <c r="N10" s="2"/>
      <c r="O10" s="2"/>
    </row>
    <row r="11" spans="3:15" ht="31.5" customHeight="1">
      <c r="C11" s="4" t="s">
        <v>12</v>
      </c>
      <c r="D11" s="4" t="s">
        <v>36</v>
      </c>
      <c r="E11" s="4" t="s">
        <v>35</v>
      </c>
      <c r="F11" s="4" t="s">
        <v>18</v>
      </c>
      <c r="G11" s="4" t="s">
        <v>33</v>
      </c>
      <c r="H11" s="5">
        <v>187740000</v>
      </c>
      <c r="I11" s="4" t="s">
        <v>16</v>
      </c>
      <c r="J11" s="5">
        <v>187740000</v>
      </c>
      <c r="K11" s="25">
        <v>5201520.5200000126</v>
      </c>
      <c r="L11" s="23">
        <f t="shared" si="0"/>
        <v>2.7705979120059725E-2</v>
      </c>
      <c r="M11" s="26"/>
      <c r="N11" s="2"/>
      <c r="O11" s="2"/>
    </row>
    <row r="12" spans="3:15" ht="30" hidden="1">
      <c r="C12" s="4" t="s">
        <v>12</v>
      </c>
      <c r="D12" s="4" t="s">
        <v>17</v>
      </c>
      <c r="E12" s="4" t="s">
        <v>15</v>
      </c>
      <c r="F12" s="4" t="s">
        <v>18</v>
      </c>
      <c r="G12" s="4" t="s">
        <v>19</v>
      </c>
      <c r="H12" s="5">
        <v>104722840.97</v>
      </c>
      <c r="I12" s="4" t="s">
        <v>16</v>
      </c>
      <c r="J12" s="8" t="s">
        <v>20</v>
      </c>
      <c r="K12" s="5">
        <v>31998648.969999999</v>
      </c>
      <c r="L12" s="6">
        <v>0.30555558532991545</v>
      </c>
      <c r="N12" s="2"/>
      <c r="O12" s="2"/>
    </row>
    <row r="13" spans="3:15">
      <c r="C13" s="39"/>
      <c r="D13" s="39"/>
      <c r="E13" s="39"/>
      <c r="F13" s="39"/>
      <c r="G13" s="39"/>
      <c r="H13" s="10"/>
      <c r="I13" s="9"/>
      <c r="J13" s="11"/>
      <c r="K13" s="10"/>
      <c r="L13" s="12"/>
      <c r="N13" s="2"/>
      <c r="O13" s="2"/>
    </row>
    <row r="14" spans="3:15" ht="15" customHeight="1">
      <c r="F14" s="41" t="s">
        <v>21</v>
      </c>
      <c r="G14" s="41"/>
      <c r="H14" s="41"/>
      <c r="I14" s="41"/>
      <c r="J14" s="41"/>
      <c r="K14" s="41"/>
      <c r="L14" s="41"/>
      <c r="N14" s="7"/>
    </row>
    <row r="15" spans="3:15">
      <c r="N15" s="7"/>
    </row>
    <row r="16" spans="3:15">
      <c r="F16" s="46"/>
      <c r="G16" s="48" t="s">
        <v>22</v>
      </c>
      <c r="K16" s="7"/>
    </row>
    <row r="17" spans="6:15">
      <c r="F17" s="47"/>
      <c r="G17" s="49"/>
      <c r="K17" s="7"/>
    </row>
    <row r="18" spans="6:15" ht="28.5">
      <c r="F18" s="13" t="s">
        <v>41</v>
      </c>
      <c r="G18" s="14">
        <v>2008752580.73</v>
      </c>
      <c r="I18" s="7"/>
      <c r="J18" s="7"/>
    </row>
    <row r="19" spans="6:15">
      <c r="F19" s="13" t="s">
        <v>39</v>
      </c>
      <c r="G19" s="14">
        <v>5195974.83</v>
      </c>
      <c r="I19" s="7"/>
    </row>
    <row r="20" spans="6:15" ht="28.5">
      <c r="F20" s="13" t="s">
        <v>23</v>
      </c>
      <c r="G20" s="14">
        <f>+G18-G19</f>
        <v>2003556605.9000001</v>
      </c>
      <c r="H20" s="7"/>
      <c r="I20" s="7"/>
      <c r="J20" s="7"/>
    </row>
    <row r="21" spans="6:15">
      <c r="F21" s="13" t="s">
        <v>43</v>
      </c>
      <c r="G21" s="24">
        <v>5401263.629999999</v>
      </c>
      <c r="I21" s="7"/>
    </row>
    <row r="22" spans="6:15" ht="28.5">
      <c r="F22" s="13" t="s">
        <v>44</v>
      </c>
      <c r="G22" s="14">
        <f>+G20-G21</f>
        <v>1998155342.27</v>
      </c>
      <c r="H22" s="7"/>
      <c r="I22" s="7"/>
      <c r="J22" s="7"/>
      <c r="O22" s="20"/>
    </row>
    <row r="23" spans="6:15">
      <c r="F23" s="13" t="s">
        <v>45</v>
      </c>
      <c r="G23" s="24">
        <v>5614663.2300000004</v>
      </c>
      <c r="H23" s="7"/>
      <c r="I23" s="7"/>
      <c r="O23" s="20"/>
    </row>
    <row r="24" spans="6:15" ht="28.5">
      <c r="F24" s="13" t="s">
        <v>46</v>
      </c>
      <c r="G24" s="24">
        <f>+G22-G23</f>
        <v>1992540679.04</v>
      </c>
      <c r="H24" s="7"/>
      <c r="I24" s="7"/>
      <c r="J24" s="7"/>
      <c r="O24" s="20"/>
    </row>
    <row r="25" spans="6:15">
      <c r="F25" s="13" t="s">
        <v>47</v>
      </c>
      <c r="G25" s="24">
        <v>5836494.0800000001</v>
      </c>
      <c r="H25" s="7"/>
      <c r="I25" s="7"/>
    </row>
    <row r="26" spans="6:15" ht="28.5">
      <c r="F26" s="13" t="s">
        <v>48</v>
      </c>
      <c r="G26" s="24">
        <f>+G24-G25</f>
        <v>1986704184.96</v>
      </c>
      <c r="H26" s="7"/>
      <c r="I26" s="7"/>
      <c r="J26" s="7"/>
    </row>
    <row r="27" spans="6:15">
      <c r="F27" s="17"/>
      <c r="G27" s="18"/>
    </row>
    <row r="28" spans="6:15" ht="15" customHeight="1">
      <c r="F28" s="41" t="s">
        <v>24</v>
      </c>
      <c r="G28" s="41"/>
      <c r="H28" s="41"/>
      <c r="I28" s="41"/>
      <c r="J28" s="41"/>
      <c r="K28" s="41"/>
      <c r="L28" s="41"/>
    </row>
    <row r="30" spans="6:15">
      <c r="F30" s="46"/>
      <c r="G30" s="44" t="s">
        <v>42</v>
      </c>
      <c r="H30" s="44" t="s">
        <v>38</v>
      </c>
    </row>
    <row r="31" spans="6:15">
      <c r="F31" s="47"/>
      <c r="G31" s="45"/>
      <c r="H31" s="45"/>
    </row>
    <row r="32" spans="6:15">
      <c r="F32" s="13" t="s">
        <v>25</v>
      </c>
      <c r="G32" s="14">
        <v>0</v>
      </c>
      <c r="H32" s="14">
        <v>0</v>
      </c>
    </row>
    <row r="33" spans="6:12">
      <c r="F33" s="13" t="s">
        <v>26</v>
      </c>
      <c r="G33" s="14">
        <v>0</v>
      </c>
      <c r="H33" s="14">
        <v>0</v>
      </c>
    </row>
    <row r="34" spans="6:12">
      <c r="F34" s="13" t="s">
        <v>27</v>
      </c>
      <c r="G34" s="14">
        <v>0</v>
      </c>
      <c r="H34" s="14">
        <v>0</v>
      </c>
    </row>
    <row r="35" spans="6:12">
      <c r="F35" s="1" t="s">
        <v>32</v>
      </c>
    </row>
    <row r="37" spans="6:12" ht="15" customHeight="1">
      <c r="F37" s="40" t="s">
        <v>28</v>
      </c>
      <c r="G37" s="40"/>
      <c r="H37" s="40"/>
      <c r="I37" s="40"/>
      <c r="J37" s="40"/>
      <c r="K37" s="40"/>
      <c r="L37" s="40"/>
    </row>
    <row r="39" spans="6:12" ht="15" customHeight="1">
      <c r="F39" s="42"/>
      <c r="G39" s="44" t="s">
        <v>42</v>
      </c>
      <c r="H39" s="44" t="s">
        <v>38</v>
      </c>
    </row>
    <row r="40" spans="6:12">
      <c r="F40" s="43"/>
      <c r="G40" s="45"/>
      <c r="H40" s="45"/>
    </row>
    <row r="41" spans="6:12">
      <c r="F41" s="21" t="s">
        <v>29</v>
      </c>
      <c r="G41" s="19">
        <v>2876661337.4699993</v>
      </c>
      <c r="H41" s="19">
        <v>2945260714.6300001</v>
      </c>
      <c r="I41" s="20"/>
      <c r="J41" s="7"/>
    </row>
    <row r="42" spans="6:12">
      <c r="F42" s="21" t="s">
        <v>30</v>
      </c>
      <c r="G42" s="19">
        <f>G18</f>
        <v>2008752580.73</v>
      </c>
      <c r="H42" s="19">
        <f>+G26</f>
        <v>1986704184.96</v>
      </c>
    </row>
    <row r="43" spans="6:12">
      <c r="F43" s="21" t="s">
        <v>31</v>
      </c>
      <c r="G43" s="15">
        <f>+G42/G41</f>
        <v>0.69829303664110909</v>
      </c>
      <c r="H43" s="15">
        <f>+H42/H41</f>
        <v>0.67454272387209724</v>
      </c>
      <c r="J43" s="20"/>
    </row>
    <row r="45" spans="6:12">
      <c r="H45" s="7"/>
    </row>
  </sheetData>
  <mergeCells count="24">
    <mergeCell ref="C13:G13"/>
    <mergeCell ref="F37:L37"/>
    <mergeCell ref="F14:L14"/>
    <mergeCell ref="F39:F40"/>
    <mergeCell ref="G39:G40"/>
    <mergeCell ref="H39:H40"/>
    <mergeCell ref="F16:F17"/>
    <mergeCell ref="G16:G17"/>
    <mergeCell ref="F28:L28"/>
    <mergeCell ref="F30:F31"/>
    <mergeCell ref="G30:G31"/>
    <mergeCell ref="H30:H31"/>
    <mergeCell ref="C3:L3"/>
    <mergeCell ref="C4:L4"/>
    <mergeCell ref="C5:L5"/>
    <mergeCell ref="C6:C7"/>
    <mergeCell ref="D6:D7"/>
    <mergeCell ref="E6:E7"/>
    <mergeCell ref="F6:F7"/>
    <mergeCell ref="G6:G7"/>
    <mergeCell ref="H6:H7"/>
    <mergeCell ref="I6:I7"/>
    <mergeCell ref="J6:J7"/>
    <mergeCell ref="K6:L6"/>
  </mergeCells>
  <pageMargins left="0.7" right="0.7" top="0.75" bottom="0.75" header="0.3" footer="0.3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8 - Art. 78</vt:lpstr>
      <vt:lpstr>'8 - Art. 78'!Área_de_impresión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Daniel Luna Villanueva</cp:lastModifiedBy>
  <cp:lastPrinted>2019-10-24T15:33:11Z</cp:lastPrinted>
  <dcterms:created xsi:type="dcterms:W3CDTF">2016-06-15T18:55:49Z</dcterms:created>
  <dcterms:modified xsi:type="dcterms:W3CDTF">2020-01-23T21:34:41Z</dcterms:modified>
</cp:coreProperties>
</file>